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20" tabRatio="620"/>
  </bookViews>
  <sheets>
    <sheet name="Hotel Azana" sheetId="66" r:id="rId1"/>
  </sheets>
  <definedNames>
    <definedName name="_xlnm.Print_Area" localSheetId="0">'Hotel Azana'!$A$1:$K$33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<sst xmlns="http://schemas.openxmlformats.org/spreadsheetml/2006/main" count="41" uniqueCount="33">
  <si>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KARTU PROYEK</t>
  </si>
  <si>
    <t xml:space="preserve">NAMA PROYEK </t>
  </si>
  <si>
    <t>: Project Hotel Azana</t>
  </si>
  <si>
    <t>No. SPK</t>
  </si>
  <si>
    <t>:</t>
  </si>
  <si>
    <t>LOKASI</t>
  </si>
  <si>
    <t>: Tulung  Agung</t>
  </si>
  <si>
    <t>No. PO</t>
  </si>
  <si>
    <t>PEKERJAAN</t>
  </si>
  <si>
    <t>Sales</t>
  </si>
  <si>
    <t>PEMILIK</t>
  </si>
  <si>
    <t>TGL</t>
  </si>
  <si>
    <t xml:space="preserve">No. Bukti </t>
  </si>
  <si>
    <t>URAIAN</t>
  </si>
  <si>
    <t xml:space="preserve">KATEGORI </t>
  </si>
  <si>
    <t>BAHAN (Rp)</t>
  </si>
  <si>
    <t>UPAH (Rp)</t>
  </si>
  <si>
    <t>LAIN-LAIN (Rp)</t>
  </si>
  <si>
    <t>AKOMODASI (Rp)</t>
  </si>
  <si>
    <t>JUMLAH (Rp)</t>
  </si>
  <si>
    <t xml:space="preserve">Potongan Pph </t>
  </si>
  <si>
    <t xml:space="preserve">Total Dibayar </t>
  </si>
  <si>
    <t>Pelunasan 10% CV Intan Global Jaya (Jasa Instalasi)</t>
  </si>
  <si>
    <t>TOTAL BIAYA</t>
  </si>
  <si>
    <t xml:space="preserve">Total Modal </t>
  </si>
  <si>
    <t xml:space="preserve">Selisih Modal - Biaya </t>
  </si>
  <si>
    <t>PENERIMAAN PEMBAYARAN</t>
  </si>
  <si>
    <t>KETERANGAN</t>
  </si>
  <si>
    <t>JUMLAH (RP)</t>
  </si>
  <si>
    <t>TOTAL PEMBAYARAN</t>
  </si>
  <si>
    <t>JUMLAH BIAYA PROYEK BULAN LALU</t>
  </si>
  <si>
    <t>JUMLAH BIAYA PROYEK</t>
  </si>
  <si>
    <t>KURANG / LEBIH BAYAR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</si>
</sst>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(* #,##0_);_(* \(#,##0\);_(* &quot;-&quot;_);_(@_)"/>
    <numFmt numFmtId="42" formatCode="_(&quot;$&quot;* #,##0_);_(&quot;$&quot;* \(#,##0\);_(&quot;$&quot;* &quot;-&quot;_);_(@_)"/>
    <numFmt numFmtId="176" formatCode="_-* #,##0.00_-;\-* #,##0.00_-;_-* &quot;-&quot;??_-;_-@_-"/>
    <numFmt numFmtId="177" formatCode="_-&quot;Rp&quot;* #,##0.00_-;\-&quot;Rp&quot;* #,##0.00_-;_-&quot;Rp&quot;* &quot;-&quot;??_-;_-@_-"/>
    <numFmt numFmtId="178" formatCode="_ * #,##0_ ;_ * \-#,##0_ ;_ * &quot;-&quot;_ ;_ @_ "/>
    <numFmt numFmtId="179" formatCode="[$-13809]d\ mmm\ yyyy;@"/>
    <numFmt numFmtId="180" formatCode="_(&quot;Rp&quot;* #,##0_);_(&quot;Rp&quot;* \(#,##0\);_(&quot;Rp&quot;* &quot;-&quot;_);_(@_)"/>
  </numFmts>
  <fonts count="31">
    <font>
      <sz val="11"/>
      <color theme="1"/>
      <name val="Calibri"/>
      <charset val="1"/>
      <scheme val="minor"/>
    </font>
    <font>
      <b/>
      <sz val="11"/>
      <color theme="1"/>
      <name val="Tahoma"/>
      <charset val="134"/>
    </font>
    <font>
      <sz val="11"/>
      <color theme="1"/>
      <name val="Tahoma"/>
      <charset val="134"/>
    </font>
    <font>
      <sz val="20"/>
      <color theme="1"/>
      <name val="Tahoma"/>
      <charset val="134"/>
    </font>
    <font>
      <sz val="11"/>
      <name val="Tahoma"/>
      <charset val="134"/>
    </font>
    <font>
      <sz val="11"/>
      <name val="Comic Sans MS"/>
      <charset val="134"/>
    </font>
    <font>
      <sz val="11"/>
      <color rgb="FFFF0000"/>
      <name val="Tahoma"/>
      <charset val="134"/>
    </font>
    <font>
      <b/>
      <sz val="11"/>
      <name val="Tahoma"/>
      <charset val="134"/>
    </font>
    <font>
      <b/>
      <sz val="11"/>
      <color rgb="FFFF0000"/>
      <name val="Tahom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4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3" applyNumberFormat="0" applyFill="0" applyAlignment="0" applyProtection="0">
      <alignment vertical="center"/>
    </xf>
    <xf numFmtId="0" fontId="16" fillId="0" borderId="43" applyNumberFormat="0" applyFill="0" applyAlignment="0" applyProtection="0">
      <alignment vertical="center"/>
    </xf>
    <xf numFmtId="0" fontId="17" fillId="0" borderId="4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5" applyNumberFormat="0" applyAlignment="0" applyProtection="0">
      <alignment vertical="center"/>
    </xf>
    <xf numFmtId="0" fontId="19" fillId="8" borderId="46" applyNumberFormat="0" applyAlignment="0" applyProtection="0">
      <alignment vertical="center"/>
    </xf>
    <xf numFmtId="0" fontId="20" fillId="8" borderId="45" applyNumberFormat="0" applyAlignment="0" applyProtection="0">
      <alignment vertical="center"/>
    </xf>
    <xf numFmtId="0" fontId="21" fillId="9" borderId="47" applyNumberFormat="0" applyAlignment="0" applyProtection="0">
      <alignment vertical="center"/>
    </xf>
    <xf numFmtId="0" fontId="22" fillId="0" borderId="48" applyNumberFormat="0" applyFill="0" applyAlignment="0" applyProtection="0">
      <alignment vertical="center"/>
    </xf>
    <xf numFmtId="0" fontId="23" fillId="0" borderId="49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29" fillId="0" borderId="0"/>
    <xf numFmtId="0" fontId="29" fillId="0" borderId="0"/>
    <xf numFmtId="0" fontId="30" fillId="0" borderId="0"/>
  </cellStyleXfs>
  <cellXfs count="12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41" fontId="2" fillId="2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58" fontId="2" fillId="2" borderId="4" xfId="0" applyNumberFormat="1" applyFont="1" applyFill="1" applyBorder="1" applyAlignment="1">
      <alignment vertical="center"/>
    </xf>
    <xf numFmtId="58" fontId="1" fillId="2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41" fontId="2" fillId="2" borderId="4" xfId="0" applyNumberFormat="1" applyFont="1" applyFill="1" applyBorder="1" applyAlignment="1">
      <alignment vertical="center"/>
    </xf>
    <xf numFmtId="41" fontId="4" fillId="2" borderId="4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58" fontId="2" fillId="2" borderId="0" xfId="0" applyNumberFormat="1" applyFont="1" applyFill="1" applyAlignment="1">
      <alignment vertical="center"/>
    </xf>
    <xf numFmtId="0" fontId="2" fillId="2" borderId="7" xfId="0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1" fontId="2" fillId="2" borderId="9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41" fontId="1" fillId="3" borderId="11" xfId="0" applyNumberFormat="1" applyFont="1" applyFill="1" applyBorder="1" applyAlignment="1">
      <alignment horizontal="center" vertical="center" wrapText="1"/>
    </xf>
    <xf numFmtId="41" fontId="1" fillId="3" borderId="11" xfId="0" applyNumberFormat="1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/>
    </xf>
    <xf numFmtId="41" fontId="1" fillId="3" borderId="14" xfId="0" applyNumberFormat="1" applyFont="1" applyFill="1" applyBorder="1" applyAlignment="1">
      <alignment horizontal="center" vertical="center" wrapText="1"/>
    </xf>
    <xf numFmtId="41" fontId="1" fillId="3" borderId="14" xfId="0" applyNumberFormat="1" applyFont="1" applyFill="1" applyBorder="1" applyAlignment="1">
      <alignment horizontal="center" vertical="center"/>
    </xf>
    <xf numFmtId="15" fontId="5" fillId="4" borderId="15" xfId="0" applyNumberFormat="1" applyFont="1" applyFill="1" applyBorder="1" applyAlignment="1">
      <alignment horizontal="center"/>
    </xf>
    <xf numFmtId="15" fontId="5" fillId="4" borderId="16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8" xfId="52" applyFont="1" applyFill="1" applyBorder="1" applyAlignment="1">
      <alignment horizontal="left" vertical="center"/>
    </xf>
    <xf numFmtId="41" fontId="2" fillId="2" borderId="18" xfId="0" applyNumberFormat="1" applyFont="1" applyFill="1" applyBorder="1" applyAlignment="1">
      <alignment horizontal="center" vertical="center" wrapText="1"/>
    </xf>
    <xf numFmtId="0" fontId="2" fillId="2" borderId="18" xfId="51" applyFont="1" applyFill="1" applyBorder="1" applyAlignment="1">
      <alignment horizontal="left" vertical="center"/>
    </xf>
    <xf numFmtId="41" fontId="4" fillId="2" borderId="18" xfId="51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1" fontId="2" fillId="2" borderId="16" xfId="0" applyNumberFormat="1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41" fontId="2" fillId="5" borderId="21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41" fontId="1" fillId="5" borderId="22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41" fontId="1" fillId="5" borderId="23" xfId="0" applyNumberFormat="1" applyFont="1" applyFill="1" applyBorder="1" applyAlignment="1">
      <alignment horizontal="left" vertical="center"/>
    </xf>
    <xf numFmtId="49" fontId="2" fillId="2" borderId="24" xfId="0" applyNumberFormat="1" applyFont="1" applyFill="1" applyBorder="1" applyAlignment="1">
      <alignment horizontal="center" vertical="center"/>
    </xf>
    <xf numFmtId="1" fontId="2" fillId="2" borderId="24" xfId="0" applyNumberFormat="1" applyFont="1" applyFill="1" applyBorder="1" applyAlignment="1">
      <alignment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4" xfId="51" applyFont="1" applyFill="1" applyBorder="1" applyAlignment="1">
      <alignment horizontal="left" vertical="center"/>
    </xf>
    <xf numFmtId="41" fontId="4" fillId="2" borderId="24" xfId="51" applyNumberFormat="1" applyFont="1" applyFill="1" applyBorder="1" applyAlignment="1">
      <alignment horizontal="center" vertical="center"/>
    </xf>
    <xf numFmtId="49" fontId="1" fillId="3" borderId="19" xfId="0" applyNumberFormat="1" applyFont="1" applyFill="1" applyBorder="1" applyAlignment="1">
      <alignment horizontal="left" vertical="center"/>
    </xf>
    <xf numFmtId="1" fontId="2" fillId="3" borderId="25" xfId="0" applyNumberFormat="1" applyFont="1" applyFill="1" applyBorder="1" applyAlignment="1">
      <alignment vertic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5" xfId="51" applyFont="1" applyFill="1" applyBorder="1" applyAlignment="1">
      <alignment horizontal="left" vertical="center"/>
    </xf>
    <xf numFmtId="41" fontId="4" fillId="3" borderId="25" xfId="51" applyNumberFormat="1" applyFont="1" applyFill="1" applyBorder="1" applyAlignment="1">
      <alignment horizontal="center" vertical="center"/>
    </xf>
    <xf numFmtId="41" fontId="2" fillId="3" borderId="25" xfId="0" applyNumberFormat="1" applyFont="1" applyFill="1" applyBorder="1" applyAlignment="1">
      <alignment horizontal="center" vertical="center" wrapText="1"/>
    </xf>
    <xf numFmtId="1" fontId="1" fillId="2" borderId="19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2" fillId="2" borderId="25" xfId="51" applyFont="1" applyFill="1" applyBorder="1" applyAlignment="1">
      <alignment horizontal="left" vertical="center"/>
    </xf>
    <xf numFmtId="41" fontId="4" fillId="2" borderId="25" xfId="51" applyNumberFormat="1" applyFont="1" applyFill="1" applyBorder="1" applyAlignment="1">
      <alignment horizontal="center" vertical="center"/>
    </xf>
    <xf numFmtId="41" fontId="2" fillId="2" borderId="25" xfId="0" applyNumberFormat="1" applyFont="1" applyFill="1" applyBorder="1" applyAlignment="1">
      <alignment horizontal="center" vertical="center" wrapText="1"/>
    </xf>
    <xf numFmtId="179" fontId="2" fillId="2" borderId="19" xfId="0" applyNumberFormat="1" applyFont="1" applyFill="1" applyBorder="1" applyAlignment="1">
      <alignment horizontal="center" vertical="center"/>
    </xf>
    <xf numFmtId="179" fontId="2" fillId="2" borderId="16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vertical="center"/>
    </xf>
    <xf numFmtId="49" fontId="2" fillId="5" borderId="26" xfId="0" applyNumberFormat="1" applyFont="1" applyFill="1" applyBorder="1" applyAlignment="1">
      <alignment vertical="center"/>
    </xf>
    <xf numFmtId="0" fontId="2" fillId="5" borderId="27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8" xfId="52" applyFont="1" applyFill="1" applyBorder="1" applyAlignment="1">
      <alignment horizontal="left" vertical="center"/>
    </xf>
    <xf numFmtId="41" fontId="2" fillId="5" borderId="28" xfId="0" applyNumberFormat="1" applyFont="1" applyFill="1" applyBorder="1" applyAlignment="1">
      <alignment horizontal="center" vertical="center" wrapText="1"/>
    </xf>
    <xf numFmtId="41" fontId="1" fillId="5" borderId="28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41" fontId="2" fillId="2" borderId="14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41" fontId="1" fillId="2" borderId="18" xfId="0" applyNumberFormat="1" applyFont="1" applyFill="1" applyBorder="1" applyAlignment="1">
      <alignment horizontal="center" vertical="center"/>
    </xf>
    <xf numFmtId="41" fontId="1" fillId="5" borderId="19" xfId="0" applyNumberFormat="1" applyFont="1" applyFill="1" applyBorder="1" applyAlignment="1">
      <alignment horizontal="left" vertical="center" wrapText="1" indent="4"/>
    </xf>
    <xf numFmtId="41" fontId="1" fillId="5" borderId="23" xfId="0" applyNumberFormat="1" applyFont="1" applyFill="1" applyBorder="1" applyAlignment="1">
      <alignment horizontal="left" vertical="center" wrapText="1" indent="4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41" fontId="2" fillId="2" borderId="30" xfId="0" applyNumberFormat="1" applyFont="1" applyFill="1" applyBorder="1" applyAlignment="1">
      <alignment vertical="center"/>
    </xf>
    <xf numFmtId="41" fontId="2" fillId="2" borderId="31" xfId="0" applyNumberFormat="1" applyFont="1" applyFill="1" applyBorder="1" applyAlignment="1">
      <alignment vertical="center"/>
    </xf>
    <xf numFmtId="41" fontId="2" fillId="2" borderId="32" xfId="0" applyNumberFormat="1" applyFont="1" applyFill="1" applyBorder="1" applyAlignment="1">
      <alignment vertical="center"/>
    </xf>
    <xf numFmtId="41" fontId="1" fillId="3" borderId="33" xfId="0" applyNumberFormat="1" applyFont="1" applyFill="1" applyBorder="1" applyAlignment="1">
      <alignment horizontal="center" vertical="center"/>
    </xf>
    <xf numFmtId="41" fontId="1" fillId="3" borderId="34" xfId="0" applyNumberFormat="1" applyFont="1" applyFill="1" applyBorder="1" applyAlignment="1">
      <alignment horizontal="center" vertical="center"/>
    </xf>
    <xf numFmtId="41" fontId="2" fillId="2" borderId="15" xfId="0" applyNumberFormat="1" applyFont="1" applyFill="1" applyBorder="1" applyAlignment="1">
      <alignment horizontal="center" vertical="center" wrapText="1"/>
    </xf>
    <xf numFmtId="41" fontId="4" fillId="2" borderId="35" xfId="0" applyNumberFormat="1" applyFont="1" applyFill="1" applyBorder="1" applyAlignment="1">
      <alignment horizontal="center" vertical="center" wrapText="1"/>
    </xf>
    <xf numFmtId="41" fontId="4" fillId="2" borderId="15" xfId="51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41" fontId="1" fillId="5" borderId="36" xfId="0" applyNumberFormat="1" applyFont="1" applyFill="1" applyBorder="1" applyAlignment="1">
      <alignment vertical="center"/>
    </xf>
    <xf numFmtId="41" fontId="1" fillId="5" borderId="37" xfId="0" applyNumberFormat="1" applyFont="1" applyFill="1" applyBorder="1" applyAlignment="1">
      <alignment vertical="center"/>
    </xf>
    <xf numFmtId="41" fontId="1" fillId="5" borderId="28" xfId="0" applyNumberFormat="1" applyFont="1" applyFill="1" applyBorder="1" applyAlignment="1">
      <alignment vertical="center"/>
    </xf>
    <xf numFmtId="41" fontId="1" fillId="5" borderId="38" xfId="0" applyNumberFormat="1" applyFont="1" applyFill="1" applyBorder="1" applyAlignment="1">
      <alignment vertical="center"/>
    </xf>
    <xf numFmtId="41" fontId="2" fillId="2" borderId="24" xfId="0" applyNumberFormat="1" applyFont="1" applyFill="1" applyBorder="1" applyAlignment="1">
      <alignment horizontal="center" vertical="center" wrapText="1"/>
    </xf>
    <xf numFmtId="41" fontId="4" fillId="2" borderId="24" xfId="0" applyNumberFormat="1" applyFont="1" applyFill="1" applyBorder="1" applyAlignment="1">
      <alignment horizontal="center" vertical="center" wrapText="1"/>
    </xf>
    <xf numFmtId="41" fontId="4" fillId="3" borderId="39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1" fontId="7" fillId="2" borderId="35" xfId="0" applyNumberFormat="1" applyFont="1" applyFill="1" applyBorder="1" applyAlignment="1">
      <alignment horizontal="center" vertical="center" wrapText="1"/>
    </xf>
    <xf numFmtId="41" fontId="4" fillId="2" borderId="16" xfId="51" applyNumberFormat="1" applyFont="1" applyFill="1" applyBorder="1" applyAlignment="1">
      <alignment horizontal="center" vertical="center"/>
    </xf>
    <xf numFmtId="41" fontId="2" fillId="2" borderId="16" xfId="0" applyNumberFormat="1" applyFont="1" applyFill="1" applyBorder="1" applyAlignment="1">
      <alignment horizontal="center" vertical="center" wrapText="1"/>
    </xf>
    <xf numFmtId="41" fontId="1" fillId="5" borderId="26" xfId="0" applyNumberFormat="1" applyFont="1" applyFill="1" applyBorder="1" applyAlignment="1">
      <alignment horizontal="center" vertical="center" wrapText="1"/>
    </xf>
    <xf numFmtId="41" fontId="7" fillId="5" borderId="38" xfId="0" applyNumberFormat="1" applyFont="1" applyFill="1" applyBorder="1" applyAlignment="1">
      <alignment horizontal="center" vertical="center" wrapText="1"/>
    </xf>
    <xf numFmtId="41" fontId="7" fillId="2" borderId="18" xfId="0" applyNumberFormat="1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41" fontId="1" fillId="5" borderId="16" xfId="0" applyNumberFormat="1" applyFont="1" applyFill="1" applyBorder="1" applyAlignment="1">
      <alignment horizontal="left" vertical="center" wrapText="1" indent="4"/>
    </xf>
    <xf numFmtId="41" fontId="1" fillId="5" borderId="25" xfId="0" applyNumberFormat="1" applyFont="1" applyFill="1" applyBorder="1" applyAlignment="1">
      <alignment horizontal="left" vertical="center" wrapText="1" indent="4"/>
    </xf>
    <xf numFmtId="41" fontId="1" fillId="5" borderId="39" xfId="0" applyNumberFormat="1" applyFont="1" applyFill="1" applyBorder="1" applyAlignment="1">
      <alignment vertical="center"/>
    </xf>
    <xf numFmtId="41" fontId="1" fillId="5" borderId="26" xfId="0" applyNumberFormat="1" applyFont="1" applyFill="1" applyBorder="1" applyAlignment="1">
      <alignment horizontal="left" vertical="center" wrapText="1" indent="4"/>
    </xf>
    <xf numFmtId="41" fontId="1" fillId="5" borderId="28" xfId="0" applyNumberFormat="1" applyFont="1" applyFill="1" applyBorder="1" applyAlignment="1">
      <alignment horizontal="left" vertical="center" wrapText="1" indent="4"/>
    </xf>
    <xf numFmtId="41" fontId="1" fillId="5" borderId="41" xfId="0" applyNumberFormat="1" applyFont="1" applyFill="1" applyBorder="1" applyAlignment="1">
      <alignment vertical="center"/>
    </xf>
    <xf numFmtId="180" fontId="2" fillId="2" borderId="0" xfId="0" applyNumberFormat="1" applyFont="1" applyFill="1" applyAlignment="1">
      <alignment horizontal="center" vertical="center"/>
    </xf>
    <xf numFmtId="180" fontId="1" fillId="2" borderId="0" xfId="0" applyNumberFormat="1" applyFont="1" applyFill="1" applyAlignment="1">
      <alignment horizontal="center" vertical="center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2 2 2" xfId="51"/>
    <cellStyle name="Normal 2 2 2 2" xfId="52"/>
    <cellStyle name="Normal 3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tabSelected="1" zoomScale="80" zoomScaleNormal="80" workbookViewId="0">
      <selection activeCell="C4" sqref="C4"/>
    </sheetView>
  </sheetViews>
  <sheetFormatPr defaultColWidth="9" defaultRowHeight="14.25"/>
  <cols>
    <col min="1" max="1" width="9" style="2" customWidth="1"/>
    <col min="2" max="2" width="7.28571428571429" style="2" customWidth="1"/>
    <col min="3" max="3" width="8.14285714285714" style="2" customWidth="1"/>
    <col min="4" max="4" width="10.1428571428571" style="2" customWidth="1"/>
    <col min="5" max="5" width="59.5714285714286" style="2" customWidth="1"/>
    <col min="6" max="6" width="17.7142857142857" style="2" customWidth="1"/>
    <col min="7" max="10" width="19.2857142857143" style="3" customWidth="1"/>
    <col min="11" max="11" width="19.5714285714286" style="3" customWidth="1"/>
    <col min="12" max="12" width="3" style="2" customWidth="1"/>
    <col min="13" max="14" width="19.2857142857143" style="3" customWidth="1"/>
    <col min="15" max="15" width="12.2857142857143" style="2" customWidth="1"/>
    <col min="16" max="17" width="7.71428571428571" style="2" customWidth="1"/>
    <col min="18" max="18" width="6.14285714285714" style="2" customWidth="1"/>
    <col min="19" max="19" width="9.57142857142857" style="2" customWidth="1"/>
    <col min="20" max="20" width="12.8571428571429" style="2" customWidth="1"/>
    <col min="21" max="21" width="11.8571428571429" style="2" customWidth="1"/>
    <col min="22" max="22" width="12" style="2" customWidth="1"/>
    <col min="23" max="16384" width="9" style="2"/>
  </cols>
  <sheetData>
    <row r="1" ht="27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84"/>
      <c r="L1" s="85"/>
      <c r="N1" s="85"/>
      <c r="O1" s="85"/>
      <c r="P1" s="85"/>
      <c r="Q1" s="85"/>
      <c r="R1" s="85"/>
      <c r="S1" s="85"/>
      <c r="T1" s="85"/>
      <c r="U1" s="85"/>
      <c r="V1" s="85"/>
    </row>
    <row r="2" ht="15" spans="1:14">
      <c r="A2" s="6" t="s">
        <v>1</v>
      </c>
      <c r="B2" s="7"/>
      <c r="C2" s="8" t="s">
        <v>2</v>
      </c>
      <c r="D2" s="9"/>
      <c r="E2" s="10"/>
      <c r="F2" s="7"/>
      <c r="G2" s="11" t="s">
        <v>3</v>
      </c>
      <c r="H2" s="12" t="s">
        <v>4</v>
      </c>
      <c r="I2" s="11"/>
      <c r="J2" s="11"/>
      <c r="K2" s="86"/>
      <c r="M2" s="11"/>
      <c r="N2" s="11"/>
    </row>
    <row r="3" spans="1:11">
      <c r="A3" s="13" t="s">
        <v>5</v>
      </c>
      <c r="C3" s="14" t="s">
        <v>6</v>
      </c>
      <c r="E3" s="15"/>
      <c r="G3" s="3" t="s">
        <v>7</v>
      </c>
      <c r="H3" s="16" t="s">
        <v>4</v>
      </c>
      <c r="K3" s="87"/>
    </row>
    <row r="4" spans="1:11">
      <c r="A4" s="13" t="s">
        <v>8</v>
      </c>
      <c r="C4" s="14" t="s">
        <v>4</v>
      </c>
      <c r="E4" s="15"/>
      <c r="G4" s="3" t="s">
        <v>9</v>
      </c>
      <c r="H4" s="16" t="s">
        <v>4</v>
      </c>
      <c r="K4" s="87"/>
    </row>
    <row r="5" ht="19.5" customHeight="1" spans="1:14">
      <c r="A5" s="17" t="s">
        <v>10</v>
      </c>
      <c r="B5" s="18"/>
      <c r="C5" s="18" t="s">
        <v>4</v>
      </c>
      <c r="D5" s="18"/>
      <c r="E5" s="19"/>
      <c r="F5" s="20"/>
      <c r="G5" s="21"/>
      <c r="H5" s="21"/>
      <c r="I5" s="21"/>
      <c r="J5" s="21"/>
      <c r="K5" s="88"/>
      <c r="M5" s="21"/>
      <c r="N5" s="21"/>
    </row>
    <row r="6" s="1" customFormat="1" spans="1:22">
      <c r="A6" s="22" t="s">
        <v>11</v>
      </c>
      <c r="B6" s="23"/>
      <c r="C6" s="24" t="s">
        <v>12</v>
      </c>
      <c r="D6" s="24"/>
      <c r="E6" s="24" t="s">
        <v>13</v>
      </c>
      <c r="F6" s="24" t="s">
        <v>14</v>
      </c>
      <c r="G6" s="25" t="s">
        <v>15</v>
      </c>
      <c r="H6" s="26" t="s">
        <v>16</v>
      </c>
      <c r="I6" s="25" t="s">
        <v>17</v>
      </c>
      <c r="J6" s="25" t="s">
        <v>18</v>
      </c>
      <c r="K6" s="89" t="s">
        <v>19</v>
      </c>
      <c r="M6" s="25" t="s">
        <v>20</v>
      </c>
      <c r="N6" s="25" t="s">
        <v>21</v>
      </c>
      <c r="O6" s="48"/>
      <c r="P6" s="48"/>
      <c r="Q6" s="48"/>
      <c r="R6" s="48"/>
      <c r="S6" s="48"/>
      <c r="T6" s="48"/>
      <c r="U6" s="48"/>
      <c r="V6" s="48"/>
    </row>
    <row r="7" s="1" customFormat="1" customHeight="1" spans="1:22">
      <c r="A7" s="27"/>
      <c r="B7" s="28"/>
      <c r="C7" s="29"/>
      <c r="D7" s="29"/>
      <c r="E7" s="29"/>
      <c r="F7" s="29"/>
      <c r="G7" s="30"/>
      <c r="H7" s="31"/>
      <c r="I7" s="30"/>
      <c r="J7" s="30"/>
      <c r="K7" s="90"/>
      <c r="M7" s="30"/>
      <c r="N7" s="30"/>
      <c r="O7" s="48"/>
      <c r="S7" s="48"/>
      <c r="T7" s="48"/>
      <c r="U7" s="48"/>
      <c r="V7" s="48"/>
    </row>
    <row r="8" ht="17.25" customHeight="1" spans="1:21">
      <c r="A8" s="32"/>
      <c r="B8" s="33"/>
      <c r="C8" s="34"/>
      <c r="D8" s="35"/>
      <c r="E8" s="36"/>
      <c r="F8" s="36"/>
      <c r="G8" s="37"/>
      <c r="H8" s="37"/>
      <c r="I8" s="37"/>
      <c r="J8" s="91"/>
      <c r="K8" s="92">
        <f t="shared" ref="K8:K21" si="0">G8+H8+I8</f>
        <v>0</v>
      </c>
      <c r="M8" s="91"/>
      <c r="N8" s="91"/>
      <c r="R8" s="95"/>
      <c r="S8" s="95"/>
      <c r="T8" s="95"/>
      <c r="U8" s="95"/>
    </row>
    <row r="9" ht="17.25" customHeight="1" spans="1:21">
      <c r="A9" s="32"/>
      <c r="B9" s="33"/>
      <c r="C9" s="34"/>
      <c r="D9" s="35"/>
      <c r="E9" s="38"/>
      <c r="F9" s="38"/>
      <c r="G9" s="39"/>
      <c r="H9" s="37"/>
      <c r="I9" s="39"/>
      <c r="J9" s="93"/>
      <c r="K9" s="92">
        <f t="shared" si="0"/>
        <v>0</v>
      </c>
      <c r="M9" s="93"/>
      <c r="N9" s="93"/>
      <c r="R9" s="95"/>
      <c r="S9" s="95"/>
      <c r="T9" s="95"/>
      <c r="U9" s="95"/>
    </row>
    <row r="10" ht="17.25" customHeight="1" spans="1:21">
      <c r="A10" s="32"/>
      <c r="B10" s="33"/>
      <c r="C10" s="34"/>
      <c r="D10" s="35"/>
      <c r="E10" s="38"/>
      <c r="F10" s="38"/>
      <c r="G10" s="39"/>
      <c r="H10" s="39"/>
      <c r="I10" s="37"/>
      <c r="J10" s="91"/>
      <c r="K10" s="92">
        <f t="shared" si="0"/>
        <v>0</v>
      </c>
      <c r="M10" s="91"/>
      <c r="N10" s="91"/>
      <c r="R10" s="95"/>
      <c r="S10" s="95"/>
      <c r="T10" s="95"/>
      <c r="U10" s="95"/>
    </row>
    <row r="11" ht="17.25" customHeight="1" spans="1:21">
      <c r="A11" s="32"/>
      <c r="B11" s="33"/>
      <c r="C11" s="34"/>
      <c r="D11" s="35"/>
      <c r="E11" s="38"/>
      <c r="F11" s="38"/>
      <c r="G11" s="39"/>
      <c r="H11" s="39"/>
      <c r="I11" s="37"/>
      <c r="J11" s="91"/>
      <c r="K11" s="92">
        <f t="shared" si="0"/>
        <v>0</v>
      </c>
      <c r="M11" s="91"/>
      <c r="N11" s="91"/>
      <c r="R11" s="95"/>
      <c r="S11" s="95"/>
      <c r="T11" s="95"/>
      <c r="U11" s="95"/>
    </row>
    <row r="12" ht="17.25" customHeight="1" spans="1:21">
      <c r="A12" s="32"/>
      <c r="B12" s="33"/>
      <c r="C12" s="34"/>
      <c r="D12" s="35"/>
      <c r="E12" s="38"/>
      <c r="F12" s="38"/>
      <c r="G12" s="39"/>
      <c r="H12" s="39"/>
      <c r="I12" s="37"/>
      <c r="J12" s="91"/>
      <c r="K12" s="92">
        <f t="shared" si="0"/>
        <v>0</v>
      </c>
      <c r="M12" s="91"/>
      <c r="N12" s="91"/>
      <c r="R12" s="95"/>
      <c r="S12" s="95"/>
      <c r="T12" s="95"/>
      <c r="U12" s="95"/>
    </row>
    <row r="13" ht="17.25" customHeight="1" spans="1:21">
      <c r="A13" s="32"/>
      <c r="B13" s="33"/>
      <c r="C13" s="34"/>
      <c r="D13" s="35"/>
      <c r="E13" s="38"/>
      <c r="F13" s="38"/>
      <c r="G13" s="39"/>
      <c r="H13" s="39"/>
      <c r="I13" s="37"/>
      <c r="J13" s="91"/>
      <c r="K13" s="92">
        <f t="shared" si="0"/>
        <v>0</v>
      </c>
      <c r="M13" s="91"/>
      <c r="N13" s="91"/>
      <c r="R13" s="95"/>
      <c r="S13" s="95"/>
      <c r="T13" s="95"/>
      <c r="U13" s="95"/>
    </row>
    <row r="14" ht="17.25" customHeight="1" spans="1:21">
      <c r="A14" s="32">
        <v>45905</v>
      </c>
      <c r="B14" s="33"/>
      <c r="C14" s="34"/>
      <c r="D14" s="35"/>
      <c r="E14" s="38" t="s">
        <v>22</v>
      </c>
      <c r="F14" s="38"/>
      <c r="G14" s="39"/>
      <c r="H14" s="39">
        <f>+((10%*39382500)*1.11)</f>
        <v>4371457.5</v>
      </c>
      <c r="I14" s="37"/>
      <c r="J14" s="91"/>
      <c r="K14" s="92">
        <f t="shared" si="0"/>
        <v>4371457.5</v>
      </c>
      <c r="M14" s="91">
        <f>((10%*39382500)*4%)</f>
        <v>157530</v>
      </c>
      <c r="N14" s="91">
        <f>+K14-M14</f>
        <v>4213927.5</v>
      </c>
      <c r="R14" s="95"/>
      <c r="S14" s="95"/>
      <c r="T14" s="95"/>
      <c r="U14" s="95"/>
    </row>
    <row r="15" ht="17.25" customHeight="1" spans="1:21">
      <c r="A15" s="32"/>
      <c r="B15" s="33"/>
      <c r="C15" s="34"/>
      <c r="D15" s="35"/>
      <c r="E15" s="38"/>
      <c r="F15" s="38"/>
      <c r="G15" s="39"/>
      <c r="H15" s="39"/>
      <c r="I15" s="37"/>
      <c r="J15" s="91"/>
      <c r="K15" s="92">
        <f t="shared" si="0"/>
        <v>0</v>
      </c>
      <c r="M15" s="91"/>
      <c r="N15" s="91"/>
      <c r="R15" s="95"/>
      <c r="S15" s="95"/>
      <c r="T15" s="95"/>
      <c r="U15" s="95"/>
    </row>
    <row r="16" ht="17.25" customHeight="1" spans="1:21">
      <c r="A16" s="32"/>
      <c r="B16" s="33"/>
      <c r="C16" s="34"/>
      <c r="D16" s="35"/>
      <c r="E16" s="38"/>
      <c r="F16" s="38"/>
      <c r="G16" s="39"/>
      <c r="H16" s="39"/>
      <c r="I16" s="37"/>
      <c r="J16" s="91"/>
      <c r="K16" s="92">
        <f t="shared" si="0"/>
        <v>0</v>
      </c>
      <c r="M16" s="91"/>
      <c r="N16" s="91"/>
      <c r="R16" s="95"/>
      <c r="S16" s="95"/>
      <c r="T16" s="95"/>
      <c r="U16" s="95"/>
    </row>
    <row r="17" ht="17.25" customHeight="1" spans="1:21">
      <c r="A17" s="32"/>
      <c r="B17" s="33"/>
      <c r="C17" s="34"/>
      <c r="D17" s="35"/>
      <c r="E17" s="38"/>
      <c r="F17" s="38"/>
      <c r="G17" s="39"/>
      <c r="H17" s="39"/>
      <c r="I17" s="37"/>
      <c r="J17" s="91"/>
      <c r="K17" s="92">
        <f t="shared" si="0"/>
        <v>0</v>
      </c>
      <c r="M17" s="91"/>
      <c r="N17" s="91"/>
      <c r="R17" s="95"/>
      <c r="S17" s="95"/>
      <c r="T17" s="95"/>
      <c r="U17" s="95"/>
    </row>
    <row r="18" ht="17.25" customHeight="1" spans="1:21">
      <c r="A18" s="32"/>
      <c r="B18" s="33"/>
      <c r="C18" s="34"/>
      <c r="D18" s="35"/>
      <c r="E18" s="38"/>
      <c r="F18" s="38"/>
      <c r="G18" s="39"/>
      <c r="H18" s="39"/>
      <c r="I18" s="37"/>
      <c r="J18" s="91"/>
      <c r="K18" s="92">
        <f t="shared" si="0"/>
        <v>0</v>
      </c>
      <c r="M18" s="91"/>
      <c r="N18" s="91"/>
      <c r="R18" s="95"/>
      <c r="S18" s="95"/>
      <c r="T18" s="95"/>
      <c r="U18" s="95"/>
    </row>
    <row r="19" ht="17.25" customHeight="1" spans="1:21">
      <c r="A19" s="32"/>
      <c r="B19" s="33"/>
      <c r="C19" s="34"/>
      <c r="D19" s="35"/>
      <c r="E19" s="38"/>
      <c r="F19" s="38"/>
      <c r="G19" s="39"/>
      <c r="H19" s="39"/>
      <c r="I19" s="37"/>
      <c r="J19" s="91"/>
      <c r="K19" s="92">
        <f t="shared" si="0"/>
        <v>0</v>
      </c>
      <c r="M19" s="91"/>
      <c r="N19" s="91"/>
      <c r="R19" s="95"/>
      <c r="S19" s="95"/>
      <c r="T19" s="95"/>
      <c r="U19" s="95"/>
    </row>
    <row r="20" ht="17.25" customHeight="1" spans="1:21">
      <c r="A20" s="32"/>
      <c r="B20" s="33"/>
      <c r="C20" s="34"/>
      <c r="D20" s="35"/>
      <c r="E20" s="38"/>
      <c r="F20" s="38"/>
      <c r="G20" s="39"/>
      <c r="H20" s="39"/>
      <c r="I20" s="37"/>
      <c r="J20" s="91"/>
      <c r="K20" s="92">
        <f t="shared" si="0"/>
        <v>0</v>
      </c>
      <c r="M20" s="91"/>
      <c r="N20" s="91"/>
      <c r="R20" s="95"/>
      <c r="S20" s="95"/>
      <c r="T20" s="95"/>
      <c r="U20" s="95"/>
    </row>
    <row r="21" ht="17.25" customHeight="1" spans="1:21">
      <c r="A21" s="40"/>
      <c r="B21" s="41"/>
      <c r="C21" s="42"/>
      <c r="D21" s="35"/>
      <c r="E21" s="38"/>
      <c r="F21" s="38"/>
      <c r="G21" s="39"/>
      <c r="H21" s="39"/>
      <c r="I21" s="37"/>
      <c r="J21" s="91"/>
      <c r="K21" s="92">
        <f t="shared" si="0"/>
        <v>0</v>
      </c>
      <c r="M21" s="91"/>
      <c r="N21" s="91"/>
      <c r="R21" s="95"/>
      <c r="S21" s="95"/>
      <c r="T21" s="95"/>
      <c r="U21" s="95"/>
    </row>
    <row r="22" ht="15" spans="1:21">
      <c r="A22" s="43" t="s">
        <v>23</v>
      </c>
      <c r="B22" s="44"/>
      <c r="C22" s="44"/>
      <c r="D22" s="44"/>
      <c r="E22" s="44"/>
      <c r="F22" s="44"/>
      <c r="G22" s="45">
        <f>+SUM(G8:G21)</f>
        <v>0</v>
      </c>
      <c r="H22" s="45">
        <f>+SUM(H8:H21)</f>
        <v>4371457.5</v>
      </c>
      <c r="I22" s="45">
        <f>+SUM(I8:I21)</f>
        <v>0</v>
      </c>
      <c r="J22" s="45">
        <f>+SUM(J8:J21)</f>
        <v>0</v>
      </c>
      <c r="K22" s="45">
        <f>+SUM(K8:K21)</f>
        <v>4371457.5</v>
      </c>
      <c r="L22" s="94"/>
      <c r="M22" s="45">
        <f>+SUM(M8:M21)</f>
        <v>157530</v>
      </c>
      <c r="N22" s="45">
        <f>+SUM(N8:N21)</f>
        <v>4213927.5</v>
      </c>
      <c r="O22" s="95"/>
      <c r="P22" s="95"/>
      <c r="Q22" s="95"/>
      <c r="R22" s="95"/>
      <c r="S22" s="95"/>
      <c r="T22" s="118"/>
      <c r="U22" s="118"/>
    </row>
    <row r="23" ht="15" spans="1:21">
      <c r="A23" s="46"/>
      <c r="B23" s="46"/>
      <c r="C23" s="46"/>
      <c r="D23" s="46"/>
      <c r="E23" s="46"/>
      <c r="F23" s="46"/>
      <c r="G23" s="11"/>
      <c r="H23" s="47" t="s">
        <v>24</v>
      </c>
      <c r="I23" s="96"/>
      <c r="J23" s="96"/>
      <c r="K23" s="97"/>
      <c r="L23" s="94"/>
      <c r="M23" s="96"/>
      <c r="N23" s="96"/>
      <c r="O23" s="95"/>
      <c r="P23" s="95"/>
      <c r="Q23" s="95"/>
      <c r="R23" s="95"/>
      <c r="S23" s="95"/>
      <c r="T23" s="118"/>
      <c r="U23" s="118"/>
    </row>
    <row r="24" ht="15" spans="1:21">
      <c r="A24" s="48"/>
      <c r="B24" s="48"/>
      <c r="C24" s="48"/>
      <c r="D24" s="48"/>
      <c r="E24" s="48"/>
      <c r="F24" s="48"/>
      <c r="H24" s="49" t="s">
        <v>25</v>
      </c>
      <c r="I24" s="98"/>
      <c r="J24" s="98"/>
      <c r="K24" s="99"/>
      <c r="L24" s="94"/>
      <c r="M24" s="98"/>
      <c r="N24" s="98"/>
      <c r="O24" s="95"/>
      <c r="P24" s="95"/>
      <c r="Q24" s="95"/>
      <c r="R24" s="95"/>
      <c r="S24" s="95"/>
      <c r="T24" s="118"/>
      <c r="U24" s="118"/>
    </row>
    <row r="25" ht="9" customHeight="1" spans="1:21">
      <c r="A25" s="50"/>
      <c r="B25" s="51"/>
      <c r="C25" s="52"/>
      <c r="D25" s="52"/>
      <c r="E25" s="53"/>
      <c r="F25" s="53"/>
      <c r="G25" s="54"/>
      <c r="H25" s="54"/>
      <c r="I25" s="100"/>
      <c r="J25" s="100"/>
      <c r="K25" s="101"/>
      <c r="M25" s="100"/>
      <c r="N25" s="100"/>
      <c r="R25" s="95"/>
      <c r="S25" s="95"/>
      <c r="T25" s="95"/>
      <c r="U25" s="95"/>
    </row>
    <row r="26" ht="24.75" customHeight="1" spans="1:21">
      <c r="A26" s="55" t="s">
        <v>26</v>
      </c>
      <c r="B26" s="56"/>
      <c r="C26" s="57"/>
      <c r="D26" s="57"/>
      <c r="E26" s="58" t="s">
        <v>4</v>
      </c>
      <c r="F26" s="58"/>
      <c r="G26" s="59"/>
      <c r="H26" s="60"/>
      <c r="I26" s="60"/>
      <c r="J26" s="60"/>
      <c r="K26" s="102"/>
      <c r="M26" s="60"/>
      <c r="N26" s="60"/>
      <c r="R26" s="95"/>
      <c r="S26" s="95"/>
      <c r="T26" s="95"/>
      <c r="U26" s="95"/>
    </row>
    <row r="27" s="1" customFormat="1" ht="17.25" customHeight="1" spans="1:21">
      <c r="A27" s="61" t="s">
        <v>11</v>
      </c>
      <c r="B27" s="62"/>
      <c r="C27" s="63" t="s">
        <v>12</v>
      </c>
      <c r="D27" s="64"/>
      <c r="E27" s="65" t="s">
        <v>27</v>
      </c>
      <c r="F27" s="65"/>
      <c r="G27" s="65"/>
      <c r="H27" s="65"/>
      <c r="I27" s="103"/>
      <c r="J27" s="65"/>
      <c r="K27" s="104" t="s">
        <v>28</v>
      </c>
      <c r="M27" s="65"/>
      <c r="N27" s="65"/>
      <c r="R27" s="48"/>
      <c r="S27" s="48"/>
      <c r="T27" s="48"/>
      <c r="U27" s="48"/>
    </row>
    <row r="28" ht="17.25" customHeight="1" spans="1:21">
      <c r="A28" s="32"/>
      <c r="B28" s="33"/>
      <c r="C28" s="42"/>
      <c r="D28" s="35"/>
      <c r="E28" s="66"/>
      <c r="F28" s="66"/>
      <c r="G28" s="67"/>
      <c r="H28" s="68"/>
      <c r="I28" s="105"/>
      <c r="J28" s="67"/>
      <c r="K28" s="92"/>
      <c r="M28" s="67"/>
      <c r="N28" s="67"/>
      <c r="R28" s="95"/>
      <c r="S28" s="95"/>
      <c r="T28" s="95"/>
      <c r="U28" s="95"/>
    </row>
    <row r="29" ht="17.25" customHeight="1" spans="1:21">
      <c r="A29" s="69"/>
      <c r="B29" s="70"/>
      <c r="C29" s="34"/>
      <c r="D29" s="35"/>
      <c r="E29" s="66"/>
      <c r="F29" s="66"/>
      <c r="G29" s="67"/>
      <c r="H29" s="67"/>
      <c r="I29" s="106"/>
      <c r="J29" s="68"/>
      <c r="K29" s="92"/>
      <c r="M29" s="68"/>
      <c r="N29" s="68"/>
      <c r="R29" s="95"/>
      <c r="S29" s="95"/>
      <c r="T29" s="95"/>
      <c r="U29" s="95"/>
    </row>
    <row r="30" ht="17.25" customHeight="1" spans="1:21">
      <c r="A30" s="69"/>
      <c r="B30" s="70"/>
      <c r="C30" s="34"/>
      <c r="D30" s="35"/>
      <c r="E30" s="66"/>
      <c r="F30" s="66"/>
      <c r="G30" s="67"/>
      <c r="H30" s="67"/>
      <c r="I30" s="106"/>
      <c r="J30" s="68"/>
      <c r="K30" s="92"/>
      <c r="M30" s="68"/>
      <c r="N30" s="68"/>
      <c r="R30" s="95"/>
      <c r="S30" s="95"/>
      <c r="T30" s="95"/>
      <c r="U30" s="95"/>
    </row>
    <row r="31" ht="17.25" customHeight="1" spans="1:21">
      <c r="A31" s="69"/>
      <c r="B31" s="70"/>
      <c r="C31" s="34"/>
      <c r="D31" s="35"/>
      <c r="E31" s="66"/>
      <c r="F31" s="66"/>
      <c r="G31" s="67"/>
      <c r="H31" s="67"/>
      <c r="I31" s="106"/>
      <c r="J31" s="68"/>
      <c r="K31" s="92"/>
      <c r="M31" s="68"/>
      <c r="N31" s="68"/>
      <c r="R31" s="95"/>
      <c r="S31" s="95"/>
      <c r="T31" s="95"/>
      <c r="U31" s="95"/>
    </row>
    <row r="32" ht="17.25" customHeight="1" spans="1:21">
      <c r="A32" s="69"/>
      <c r="B32" s="70"/>
      <c r="C32" s="34"/>
      <c r="D32" s="35"/>
      <c r="E32" s="66"/>
      <c r="F32" s="66"/>
      <c r="G32" s="67"/>
      <c r="H32" s="67"/>
      <c r="I32" s="106"/>
      <c r="J32" s="68"/>
      <c r="K32" s="92"/>
      <c r="M32" s="68"/>
      <c r="N32" s="68"/>
      <c r="R32" s="95"/>
      <c r="S32" s="95"/>
      <c r="T32" s="95"/>
      <c r="U32" s="95"/>
    </row>
    <row r="33" ht="17.25" customHeight="1" spans="1:21">
      <c r="A33" s="71"/>
      <c r="B33" s="72"/>
      <c r="C33" s="73"/>
      <c r="D33" s="74"/>
      <c r="E33" s="75"/>
      <c r="F33" s="75"/>
      <c r="G33" s="76"/>
      <c r="H33" s="77" t="s">
        <v>29</v>
      </c>
      <c r="I33" s="107"/>
      <c r="J33" s="77"/>
      <c r="K33" s="108">
        <f>+SUM(K28:K32)</f>
        <v>0</v>
      </c>
      <c r="M33" s="77"/>
      <c r="N33" s="77"/>
      <c r="R33" s="95"/>
      <c r="S33" s="95"/>
      <c r="T33" s="95"/>
      <c r="U33" s="95"/>
    </row>
    <row r="34" ht="15" hidden="1" spans="1:21">
      <c r="A34" s="78" t="s">
        <v>30</v>
      </c>
      <c r="B34" s="78"/>
      <c r="C34" s="78"/>
      <c r="D34" s="78"/>
      <c r="E34" s="78"/>
      <c r="F34" s="78"/>
      <c r="G34" s="79">
        <v>0</v>
      </c>
      <c r="H34" s="79">
        <v>0</v>
      </c>
      <c r="I34" s="79">
        <v>0</v>
      </c>
      <c r="J34" s="79"/>
      <c r="K34" s="79">
        <f>G34+H34+I34</f>
        <v>0</v>
      </c>
      <c r="L34" s="95"/>
      <c r="M34" s="79"/>
      <c r="N34" s="79"/>
      <c r="O34" s="95"/>
      <c r="P34" s="95"/>
      <c r="Q34" s="95"/>
      <c r="R34" s="95"/>
      <c r="S34" s="95"/>
      <c r="T34" s="118"/>
      <c r="U34" s="118"/>
    </row>
    <row r="35" s="1" customFormat="1" hidden="1" spans="1:19">
      <c r="A35" s="80" t="s">
        <v>31</v>
      </c>
      <c r="B35" s="80"/>
      <c r="C35" s="80"/>
      <c r="D35" s="80"/>
      <c r="E35" s="80"/>
      <c r="F35" s="80"/>
      <c r="G35" s="81">
        <f>G22+G34</f>
        <v>0</v>
      </c>
      <c r="H35" s="81">
        <f>H22+H34</f>
        <v>4371457.5</v>
      </c>
      <c r="I35" s="81">
        <f>I22+I34</f>
        <v>0</v>
      </c>
      <c r="J35" s="81"/>
      <c r="K35" s="109">
        <f>K22+K34</f>
        <v>4371457.5</v>
      </c>
      <c r="L35" s="110"/>
      <c r="M35" s="111"/>
      <c r="N35" s="111"/>
      <c r="O35" s="111"/>
      <c r="P35" s="48"/>
      <c r="Q35" s="48"/>
      <c r="R35" s="119"/>
      <c r="S35" s="119"/>
    </row>
    <row r="36" ht="15" spans="8:14">
      <c r="H36" s="82" t="s">
        <v>29</v>
      </c>
      <c r="I36" s="112"/>
      <c r="J36" s="113"/>
      <c r="K36" s="114"/>
      <c r="M36" s="113"/>
      <c r="N36" s="113"/>
    </row>
    <row r="37" ht="15" spans="8:14">
      <c r="H37" s="83" t="s">
        <v>32</v>
      </c>
      <c r="I37" s="115"/>
      <c r="J37" s="116"/>
      <c r="K37" s="117"/>
      <c r="M37" s="116"/>
      <c r="N37" s="116"/>
    </row>
    <row r="38" ht="15"/>
  </sheetData>
  <mergeCells count="46">
    <mergeCell ref="A1:K1"/>
    <mergeCell ref="P6:R6"/>
    <mergeCell ref="T6:U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2:E22"/>
    <mergeCell ref="A27:B27"/>
    <mergeCell ref="C27:D27"/>
    <mergeCell ref="E27:I27"/>
    <mergeCell ref="A28:B28"/>
    <mergeCell ref="C28:D28"/>
    <mergeCell ref="A29:B29"/>
    <mergeCell ref="A30:B30"/>
    <mergeCell ref="A31:B31"/>
    <mergeCell ref="A32:B32"/>
    <mergeCell ref="H33:I33"/>
    <mergeCell ref="A34:E34"/>
    <mergeCell ref="A35:E35"/>
    <mergeCell ref="L35:O35"/>
    <mergeCell ref="H36:I36"/>
    <mergeCell ref="H37:I37"/>
    <mergeCell ref="E6:E7"/>
    <mergeCell ref="F6:F7"/>
    <mergeCell ref="G6:G7"/>
    <mergeCell ref="H6:H7"/>
    <mergeCell ref="I6:I7"/>
    <mergeCell ref="J6:J7"/>
    <mergeCell ref="K6:K7"/>
    <mergeCell ref="M6:M7"/>
    <mergeCell ref="N6:N7"/>
    <mergeCell ref="O6:O7"/>
    <mergeCell ref="S6:S7"/>
    <mergeCell ref="V6:V7"/>
    <mergeCell ref="A6:B7"/>
    <mergeCell ref="C6:D7"/>
  </mergeCells>
  <pageMargins left="0.708661417322835" right="0.118110236220472" top="0.354330708661417" bottom="0.15748031496063" header="0.31496062992126" footer="0.31496062992126"/>
  <pageSetup paperSize="5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Hotel Azana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Rosyid Ferdiansyah</cp:lastModifiedBy>
  <dcterms:created xsi:type="dcterms:W3CDTF">2014-05-03T04:11:00Z</dcterms:created>
  <cp:lastPrinted>2025-09-30T03:25:00Z</cp:lastPrinted>
  <dcterms:modified xsi:type="dcterms:W3CDTF">2026-02-09T02:07:56Z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135435576B3D4A4E93791FDDA968AD05_12</vt:lpwstr>
  </property>
  <property fmtid="{D5CDD505-2E9C-101B-9397-08002B2CF9AE}" pid="3" name="KSOProductBuildVer">
    <vt:lpwstr>1033-12.2.0.23196</vt:lpwstr>
  </property>
</Properties>
</file>